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01276D06-A9E4-46A4-997A-06DA276A41F2}"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<sst xmlns="http://schemas.openxmlformats.org/spreadsheetml/2006/main" count="8065" uniqueCount="1828">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</sst>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684</v>
      </c>
      <c r="B10" s="154"/>
      <c r="C10" s="146" t="str">
        <f>VLOOKUP(A10,Listado!A6:R456,6,0)</f>
        <v>G. PROYECTOS FERROVIARIOS</v>
      </c>
      <c r="D10" s="146"/>
      <c r="E10" s="146"/>
      <c r="F10" s="146"/>
      <c r="G10" s="146" t="str">
        <f>VLOOKUP(A10,Listado!A6:R456,7,0)</f>
        <v>Experto/a 3</v>
      </c>
      <c r="H10" s="146"/>
      <c r="I10" s="147" t="str">
        <f>VLOOKUP(A10,Listado!A6:R456,2,0)</f>
        <v>Coordinador de servicios afectados y construcción y logística</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45.19999999999999" customHeight="1" thickTop="1" thickBot="1">
      <c r="A17" s="194" t="str">
        <f>VLOOKUP(A10,Listado!A6:R456,18,0)</f>
        <v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24">
      <c r="A93" s="37"/>
      <c r="B93" s="43"/>
      <c r="C93" s="43"/>
      <c r="D93" s="43"/>
      <c r="E93" s="43"/>
      <c r="F93" s="43"/>
      <c r="G93" s="43"/>
      <c r="L93" s="44"/>
    </row>
    <row r="94" spans="1:12" s="6" customFormat="1" ht="24">
      <c r="A94" s="37"/>
      <c r="B94" s="43"/>
      <c r="C94" s="45" t="s">
        <v>279</v>
      </c>
      <c r="D94" s="248"/>
      <c r="E94" s="248"/>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249" t="s">
        <v>284</v>
      </c>
      <c r="G96" s="249"/>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AKIADOT3RofN7Rs5o0UThpQxxfGXOfzmNLYJCY1qok8xG/HtjrTMC9ag25TJjn1+VSDRAgekmdGN0xiWlACL2g==" saltValue="a+xqstN+C0EPQH6U+ErHj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2022-10-11T08:45:47Z</dcterms:modified>
</cp:coreProperties>
</file>